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su note\WISESIPS Dropbox\谷津正樹\　　近畿厨房（國分様）\記事\会計から見直す小規模飲食店の経営チェック\"/>
    </mc:Choice>
  </mc:AlternateContent>
  <xr:revisionPtr revIDLastSave="0" documentId="8_{DC203921-9D83-45AC-898A-45ADE85CF41D}" xr6:coauthVersionLast="47" xr6:coauthVersionMax="47" xr10:uidLastSave="{00000000-0000-0000-0000-000000000000}"/>
  <bookViews>
    <workbookView xWindow="2112" yWindow="912" windowWidth="21432" windowHeight="16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2" i="1"/>
  <c r="D21" i="1"/>
  <c r="D20" i="1"/>
  <c r="E30" i="1" l="1"/>
  <c r="E19" i="1"/>
  <c r="E31" i="1" l="1"/>
</calcChain>
</file>

<file path=xl/sharedStrings.xml><?xml version="1.0" encoding="utf-8"?>
<sst xmlns="http://schemas.openxmlformats.org/spreadsheetml/2006/main" count="39" uniqueCount="37">
  <si>
    <t>項目</t>
  </si>
  <si>
    <t>売上</t>
  </si>
  <si>
    <t>人件費（店長）</t>
  </si>
  <si>
    <t>人件費（アルバイト）</t>
  </si>
  <si>
    <t>家賃</t>
  </si>
  <si>
    <t>原価（30％想定）</t>
  </si>
  <si>
    <t>水道光熱費（目安）</t>
  </si>
  <si>
    <t>通信費・システム使用料</t>
  </si>
  <si>
    <t>雑費・消耗品</t>
  </si>
  <si>
    <t>広告宣伝費</t>
  </si>
  <si>
    <t>合計費用</t>
  </si>
  <si>
    <t>営業利益</t>
  </si>
  <si>
    <t>前提条件</t>
    <rPh sb="0" eb="4">
      <t>ゼンテイジョウケン</t>
    </rPh>
    <phoneticPr fontId="3"/>
  </si>
  <si>
    <t>　ランチ売り上げ</t>
    <rPh sb="4" eb="5">
      <t>ウ</t>
    </rPh>
    <rPh sb="6" eb="7">
      <t>ア</t>
    </rPh>
    <phoneticPr fontId="3"/>
  </si>
  <si>
    <t>　ディナー売り上げ</t>
    <rPh sb="5" eb="6">
      <t>ウ</t>
    </rPh>
    <rPh sb="7" eb="8">
      <t>ア</t>
    </rPh>
    <phoneticPr fontId="3"/>
  </si>
  <si>
    <t>一日あたり</t>
    <rPh sb="0" eb="2">
      <t>イチニチ</t>
    </rPh>
    <phoneticPr fontId="3"/>
  </si>
  <si>
    <t>ランチ</t>
    <phoneticPr fontId="3"/>
  </si>
  <si>
    <t>　客単価</t>
    <phoneticPr fontId="3"/>
  </si>
  <si>
    <t>回転数</t>
    <phoneticPr fontId="3"/>
  </si>
  <si>
    <t>ディナー</t>
    <phoneticPr fontId="3"/>
  </si>
  <si>
    <t>給与</t>
    <phoneticPr fontId="3"/>
  </si>
  <si>
    <t>アルバイトスタッフ</t>
    <phoneticPr fontId="3"/>
  </si>
  <si>
    <t>店長1名（創業者）</t>
    <phoneticPr fontId="3"/>
  </si>
  <si>
    <t>席数</t>
    <phoneticPr fontId="3"/>
  </si>
  <si>
    <t>店舗家賃</t>
    <phoneticPr fontId="3"/>
  </si>
  <si>
    <t>稼働日数</t>
    <rPh sb="0" eb="4">
      <t>カドウニッスウ</t>
    </rPh>
    <phoneticPr fontId="3"/>
  </si>
  <si>
    <t>金額</t>
    <phoneticPr fontId="3"/>
  </si>
  <si>
    <t>経費</t>
    <rPh sb="0" eb="2">
      <t>ケイヒ</t>
    </rPh>
    <phoneticPr fontId="3"/>
  </si>
  <si>
    <t>利益</t>
    <rPh sb="0" eb="2">
      <t>リエキ</t>
    </rPh>
    <phoneticPr fontId="3"/>
  </si>
  <si>
    <t>売上</t>
    <rPh sb="0" eb="1">
      <t>ウ</t>
    </rPh>
    <rPh sb="1" eb="2">
      <t>ア</t>
    </rPh>
    <phoneticPr fontId="3"/>
  </si>
  <si>
    <t>日/月</t>
    <phoneticPr fontId="3"/>
  </si>
  <si>
    <t>円</t>
    <rPh sb="0" eb="1">
      <t>エン</t>
    </rPh>
    <phoneticPr fontId="3"/>
  </si>
  <si>
    <t>席</t>
    <rPh sb="0" eb="1">
      <t>セキ</t>
    </rPh>
    <phoneticPr fontId="3"/>
  </si>
  <si>
    <t>アルバイトスタッフ人数</t>
    <rPh sb="9" eb="11">
      <t>ニンズウ</t>
    </rPh>
    <phoneticPr fontId="3"/>
  </si>
  <si>
    <t>名</t>
    <rPh sb="0" eb="1">
      <t>メイ</t>
    </rPh>
    <phoneticPr fontId="3"/>
  </si>
  <si>
    <t>黄色の項目をいじってみましょう</t>
    <rPh sb="0" eb="2">
      <t>キイロ</t>
    </rPh>
    <rPh sb="3" eb="5">
      <t>コウモク</t>
    </rPh>
    <phoneticPr fontId="3"/>
  </si>
  <si>
    <t>予定損益計算書</t>
    <rPh sb="0" eb="7">
      <t>ヨテイソンエキケイサンショ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</si>
</sst>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ont="1" applyFill="1" applyBorder="1"/>
    <xf numFmtId="0" fontId="0" fillId="4" borderId="1" xfId="0" applyFill="1" applyBorder="1"/>
    <xf numFmtId="38" fontId="0" fillId="3" borderId="1" xfId="1" applyFont="1" applyFill="1" applyBorder="1" applyAlignment="1"/>
    <xf numFmtId="38" fontId="0" fillId="4" borderId="1" xfId="1" applyFont="1" applyFill="1" applyBorder="1" applyAlignment="1"/>
    <xf numFmtId="38" fontId="0" fillId="2" borderId="1" xfId="1" applyFont="1" applyFill="1" applyBorder="1" applyAlignment="1"/>
    <xf numFmtId="38" fontId="0" fillId="0" borderId="1" xfId="1" applyFont="1" applyBorder="1" applyAlignme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workbookViewId="0">
      <selection activeCell="B5" sqref="B5"/>
    </sheetView>
  </sheetViews>
  <sheetFormatPr defaultRowHeight="13.2" x14ac:dyDescent="0.2"/>
  <cols>
    <col min="1" max="1" width="2.21875" customWidth="1"/>
    <col min="3" max="3" width="24.88671875" customWidth="1"/>
    <col min="4" max="4" width="19.109375" bestFit="1" customWidth="1"/>
    <col min="5" max="5" width="9.44140625" bestFit="1" customWidth="1"/>
    <col min="6" max="6" width="16.109375" bestFit="1" customWidth="1"/>
  </cols>
  <sheetData>
    <row r="1" spans="2:5" x14ac:dyDescent="0.2">
      <c r="B1" s="4" t="s">
        <v>35</v>
      </c>
      <c r="C1" s="4"/>
    </row>
    <row r="3" spans="2:5" x14ac:dyDescent="0.2">
      <c r="C3" t="s">
        <v>12</v>
      </c>
    </row>
    <row r="4" spans="2:5" x14ac:dyDescent="0.2">
      <c r="C4" s="2" t="s">
        <v>23</v>
      </c>
      <c r="D4" s="3">
        <v>10</v>
      </c>
      <c r="E4" s="2" t="s">
        <v>32</v>
      </c>
    </row>
    <row r="5" spans="2:5" x14ac:dyDescent="0.2">
      <c r="C5" s="2" t="s">
        <v>24</v>
      </c>
      <c r="D5" s="13">
        <v>260000</v>
      </c>
      <c r="E5" s="2" t="s">
        <v>31</v>
      </c>
    </row>
    <row r="6" spans="2:5" x14ac:dyDescent="0.2">
      <c r="C6" s="7" t="s">
        <v>25</v>
      </c>
      <c r="D6" s="3">
        <v>25</v>
      </c>
      <c r="E6" s="2" t="s">
        <v>30</v>
      </c>
    </row>
    <row r="7" spans="2:5" x14ac:dyDescent="0.2">
      <c r="C7" s="6"/>
    </row>
    <row r="8" spans="2:5" x14ac:dyDescent="0.2">
      <c r="C8" s="2"/>
      <c r="D8" s="2" t="s">
        <v>17</v>
      </c>
      <c r="E8" s="2" t="s">
        <v>18</v>
      </c>
    </row>
    <row r="9" spans="2:5" x14ac:dyDescent="0.2">
      <c r="C9" s="2" t="s">
        <v>16</v>
      </c>
      <c r="D9" s="13">
        <v>900</v>
      </c>
      <c r="E9" s="3">
        <v>1.5</v>
      </c>
    </row>
    <row r="10" spans="2:5" x14ac:dyDescent="0.2">
      <c r="C10" s="2" t="s">
        <v>19</v>
      </c>
      <c r="D10" s="13">
        <v>4000</v>
      </c>
      <c r="E10" s="3">
        <v>2</v>
      </c>
    </row>
    <row r="12" spans="2:5" x14ac:dyDescent="0.2">
      <c r="C12" s="2"/>
      <c r="D12" s="2" t="s">
        <v>20</v>
      </c>
      <c r="E12" s="2"/>
    </row>
    <row r="13" spans="2:5" x14ac:dyDescent="0.2">
      <c r="C13" s="2" t="s">
        <v>22</v>
      </c>
      <c r="D13" s="13">
        <v>400000</v>
      </c>
      <c r="E13" s="2" t="s">
        <v>31</v>
      </c>
    </row>
    <row r="14" spans="2:5" x14ac:dyDescent="0.2">
      <c r="C14" s="2" t="s">
        <v>21</v>
      </c>
      <c r="D14" s="13">
        <v>180000</v>
      </c>
      <c r="E14" s="2" t="s">
        <v>31</v>
      </c>
    </row>
    <row r="15" spans="2:5" x14ac:dyDescent="0.2">
      <c r="C15" s="7" t="s">
        <v>33</v>
      </c>
      <c r="D15" s="3">
        <v>2</v>
      </c>
      <c r="E15" s="2" t="s">
        <v>34</v>
      </c>
    </row>
    <row r="16" spans="2:5" x14ac:dyDescent="0.2">
      <c r="C16" s="6"/>
      <c r="D16" s="5"/>
      <c r="E16" s="5"/>
    </row>
    <row r="17" spans="2:5" x14ac:dyDescent="0.2">
      <c r="B17" t="s">
        <v>36</v>
      </c>
    </row>
    <row r="18" spans="2:5" x14ac:dyDescent="0.2">
      <c r="B18" s="2"/>
      <c r="C18" s="1" t="s">
        <v>0</v>
      </c>
      <c r="D18" s="2" t="s">
        <v>15</v>
      </c>
      <c r="E18" s="1" t="s">
        <v>26</v>
      </c>
    </row>
    <row r="19" spans="2:5" x14ac:dyDescent="0.2">
      <c r="B19" s="15" t="s">
        <v>29</v>
      </c>
      <c r="C19" s="8" t="s">
        <v>1</v>
      </c>
      <c r="D19" s="11"/>
      <c r="E19" s="11">
        <f>(D20+D21)*D6</f>
        <v>2337500</v>
      </c>
    </row>
    <row r="20" spans="2:5" x14ac:dyDescent="0.2">
      <c r="B20" s="15"/>
      <c r="C20" s="8" t="s">
        <v>13</v>
      </c>
      <c r="D20" s="11">
        <f>D9*D4*E9</f>
        <v>13500</v>
      </c>
      <c r="E20" s="11"/>
    </row>
    <row r="21" spans="2:5" x14ac:dyDescent="0.2">
      <c r="B21" s="15"/>
      <c r="C21" s="9" t="s">
        <v>14</v>
      </c>
      <c r="D21" s="11">
        <f>D10*D4*E10</f>
        <v>80000</v>
      </c>
      <c r="E21" s="11"/>
    </row>
    <row r="22" spans="2:5" x14ac:dyDescent="0.2">
      <c r="B22" s="15" t="s">
        <v>27</v>
      </c>
      <c r="C22" s="10" t="s">
        <v>2</v>
      </c>
      <c r="D22" s="12"/>
      <c r="E22" s="12">
        <f>D13</f>
        <v>400000</v>
      </c>
    </row>
    <row r="23" spans="2:5" x14ac:dyDescent="0.2">
      <c r="B23" s="15"/>
      <c r="C23" s="10" t="s">
        <v>3</v>
      </c>
      <c r="D23" s="12"/>
      <c r="E23" s="12">
        <f>D14*D15</f>
        <v>360000</v>
      </c>
    </row>
    <row r="24" spans="2:5" x14ac:dyDescent="0.2">
      <c r="B24" s="15"/>
      <c r="C24" s="10" t="s">
        <v>4</v>
      </c>
      <c r="D24" s="12"/>
      <c r="E24" s="12">
        <f>D5</f>
        <v>260000</v>
      </c>
    </row>
    <row r="25" spans="2:5" x14ac:dyDescent="0.2">
      <c r="B25" s="15"/>
      <c r="C25" s="10" t="s">
        <v>5</v>
      </c>
      <c r="D25" s="12"/>
      <c r="E25" s="12">
        <v>978750</v>
      </c>
    </row>
    <row r="26" spans="2:5" x14ac:dyDescent="0.2">
      <c r="B26" s="15"/>
      <c r="C26" s="10" t="s">
        <v>6</v>
      </c>
      <c r="D26" s="12"/>
      <c r="E26" s="13">
        <v>60000</v>
      </c>
    </row>
    <row r="27" spans="2:5" x14ac:dyDescent="0.2">
      <c r="B27" s="15"/>
      <c r="C27" s="10" t="s">
        <v>7</v>
      </c>
      <c r="D27" s="12"/>
      <c r="E27" s="13">
        <v>20000</v>
      </c>
    </row>
    <row r="28" spans="2:5" x14ac:dyDescent="0.2">
      <c r="B28" s="15"/>
      <c r="C28" s="10" t="s">
        <v>8</v>
      </c>
      <c r="D28" s="12"/>
      <c r="E28" s="13">
        <v>50000</v>
      </c>
    </row>
    <row r="29" spans="2:5" x14ac:dyDescent="0.2">
      <c r="B29" s="15"/>
      <c r="C29" s="10" t="s">
        <v>9</v>
      </c>
      <c r="D29" s="12"/>
      <c r="E29" s="13">
        <v>50000</v>
      </c>
    </row>
    <row r="30" spans="2:5" x14ac:dyDescent="0.2">
      <c r="B30" s="15"/>
      <c r="C30" s="10" t="s">
        <v>10</v>
      </c>
      <c r="D30" s="12"/>
      <c r="E30" s="12">
        <f>SUM(E22:E29)</f>
        <v>2178750</v>
      </c>
    </row>
    <row r="31" spans="2:5" x14ac:dyDescent="0.2">
      <c r="B31" s="16" t="s">
        <v>28</v>
      </c>
      <c r="C31" s="2" t="s">
        <v>11</v>
      </c>
      <c r="D31" s="14"/>
      <c r="E31" s="14">
        <f>E19-E30</f>
        <v>158750</v>
      </c>
    </row>
  </sheetData>
  <mergeCells count="2">
    <mergeCell ref="B19:B21"/>
    <mergeCell ref="B22:B3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yatsu note</dc:creator>
  <cp:lastModifiedBy>正樹 谷津</cp:lastModifiedBy>
  <dcterms:created xsi:type="dcterms:W3CDTF">2025-03-30T22:13:43Z</dcterms:created>
  <dcterms:modified xsi:type="dcterms:W3CDTF">2025-03-30T22:42:40Z</dcterms:modified>
</cp:coreProperties>
</file>